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G157" i="1"/>
  <c r="L195" i="1"/>
  <c r="L176" i="1"/>
  <c r="L157" i="1"/>
  <c r="L138" i="1"/>
  <c r="L119" i="1"/>
  <c r="L100" i="1"/>
  <c r="F100" i="1"/>
  <c r="L81" i="1"/>
  <c r="I81" i="1"/>
  <c r="H81" i="1"/>
  <c r="G81" i="1"/>
  <c r="F81" i="1"/>
  <c r="L62" i="1"/>
  <c r="J62" i="1"/>
  <c r="I62" i="1"/>
  <c r="G62" i="1"/>
  <c r="L43" i="1"/>
  <c r="L24" i="1"/>
  <c r="G195" i="1"/>
  <c r="I195" i="1"/>
  <c r="J195" i="1"/>
  <c r="H195" i="1"/>
  <c r="G176" i="1"/>
  <c r="J176" i="1"/>
  <c r="I176" i="1"/>
  <c r="H176" i="1"/>
  <c r="I157" i="1"/>
  <c r="J157" i="1"/>
  <c r="H157" i="1"/>
  <c r="I138" i="1"/>
  <c r="J138" i="1"/>
  <c r="H138" i="1"/>
  <c r="G138" i="1"/>
  <c r="I119" i="1"/>
  <c r="G119" i="1"/>
  <c r="J119" i="1"/>
  <c r="H119" i="1"/>
  <c r="J100" i="1"/>
  <c r="I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G196" i="1"/>
  <c r="F196" i="1"/>
  <c r="H196" i="1"/>
</calcChain>
</file>

<file path=xl/sharedStrings.xml><?xml version="1.0" encoding="utf-8"?>
<sst xmlns="http://schemas.openxmlformats.org/spreadsheetml/2006/main" count="411" uniqueCount="148">
  <si>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</si>
  <si>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</si>
  <si>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</si>
  <si>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</si>
  <si>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</si>
  <si>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</si>
  <si>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</si>
  <si>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</si>
  <si>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</si>
  <si>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</si>
  <si>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</si>
  <si>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</si>
  <si>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</si>
  <si>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</si>
  <si>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</si>
  <si>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</si>
  <si>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</si>
  <si>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</si>
  <si>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</si>
  <si>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</si>
  <si>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</si>
  <si>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</si>
  <si>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</si>
  <si>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</si>
  <si>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</si>
  <si>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</si>
  <si>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</si>
  <si>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</si>
  <si>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</si>
  <si>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</si>
  <si>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</si>
  <si>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</si>
  <si>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</si>
  <si>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</si>
  <si>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</si>
  <si>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</si>
  <si>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</si>
  <si>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</si>
  <si>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</si>
  <si>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</si>
  <si>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54-8с</t>
  </si>
  <si>
    <t>котлета из говядины с соусом красным основным</t>
  </si>
  <si>
    <t>54-3соус</t>
  </si>
  <si>
    <t>каша гречневая рассыпчатая</t>
  </si>
  <si>
    <t>54-4г</t>
  </si>
  <si>
    <t>сок абрикосовый</t>
  </si>
  <si>
    <t>пром.</t>
  </si>
  <si>
    <t>пшеничный</t>
  </si>
  <si>
    <t>ржаной</t>
  </si>
  <si>
    <t>рассольник Ленинградский</t>
  </si>
  <si>
    <t>54-3с</t>
  </si>
  <si>
    <t>54-18м</t>
  </si>
  <si>
    <t>картофельное пюре</t>
  </si>
  <si>
    <t>54-11г</t>
  </si>
  <si>
    <t>компот из смеси сухофруктов</t>
  </si>
  <si>
    <t>54-1хн</t>
  </si>
  <si>
    <t>салат из белокочанной капусты с морковью</t>
  </si>
  <si>
    <t>54-8з</t>
  </si>
  <si>
    <t>курица отварная</t>
  </si>
  <si>
    <t>54-21м</t>
  </si>
  <si>
    <t>макароны отварные</t>
  </si>
  <si>
    <t>54-1г</t>
  </si>
  <si>
    <t>компот из кураги</t>
  </si>
  <si>
    <t>54-2хн</t>
  </si>
  <si>
    <t>огурец в нарезке</t>
  </si>
  <si>
    <t>54-2з</t>
  </si>
  <si>
    <t>борщ с капустой и картофелем со сметаной</t>
  </si>
  <si>
    <t>54-2с</t>
  </si>
  <si>
    <t>рис отварной</t>
  </si>
  <si>
    <t>54-6г</t>
  </si>
  <si>
    <t>суп картофельный с макаронными изделиями</t>
  </si>
  <si>
    <t>54-24с</t>
  </si>
  <si>
    <t>тефтели из говядины с рисом и соусом молочным натуральным</t>
  </si>
  <si>
    <t>54-5соус</t>
  </si>
  <si>
    <t>компот из свежих яблок</t>
  </si>
  <si>
    <t>54-32хн</t>
  </si>
  <si>
    <t>сок вишневый</t>
  </si>
  <si>
    <t>салат из белокочанной капусты</t>
  </si>
  <si>
    <t>54-7з</t>
  </si>
  <si>
    <t>суп крестьянский с крупой (крупа рисовая)</t>
  </si>
  <si>
    <t>54-11с</t>
  </si>
  <si>
    <t>рыба тушеная в томате с овощами (минтай)</t>
  </si>
  <si>
    <t>54-7р</t>
  </si>
  <si>
    <t>щи из свежей капусты со сметаной</t>
  </si>
  <si>
    <t>54-1с</t>
  </si>
  <si>
    <t>плов из отварной говядины</t>
  </si>
  <si>
    <t>54-11м</t>
  </si>
  <si>
    <t>курица тушеная с морковью</t>
  </si>
  <si>
    <t>54-25м</t>
  </si>
  <si>
    <t>компот из яблок и лимона</t>
  </si>
  <si>
    <t>54-34хн</t>
  </si>
  <si>
    <t>свекольник (со сметаной)</t>
  </si>
  <si>
    <t>54-18с</t>
  </si>
  <si>
    <t>тефтели из говядины с рисом и соусом молочным</t>
  </si>
  <si>
    <t>54-35хн</t>
  </si>
  <si>
    <t>каша жидкая молочная пшенная</t>
  </si>
  <si>
    <t>54-24к</t>
  </si>
  <si>
    <t>сыр твердых сортов в нарезке</t>
  </si>
  <si>
    <t>54-1з</t>
  </si>
  <si>
    <t>чай с лимоном и сахаром</t>
  </si>
  <si>
    <t>54-3гн</t>
  </si>
  <si>
    <t>мандарин</t>
  </si>
  <si>
    <t>54-1т</t>
  </si>
  <si>
    <t>запеканка из творога со сгущенным молоком</t>
  </si>
  <si>
    <t>какао с молоком</t>
  </si>
  <si>
    <t>54-21гн</t>
  </si>
  <si>
    <t>банан</t>
  </si>
  <si>
    <t>каша жидкая молочная  рисовая</t>
  </si>
  <si>
    <t>54-26к</t>
  </si>
  <si>
    <t>масло сливочное</t>
  </si>
  <si>
    <t>чай с молоком и сахаром</t>
  </si>
  <si>
    <t>54-4гн</t>
  </si>
  <si>
    <t>булочка</t>
  </si>
  <si>
    <t>каша жидкая молочная манная</t>
  </si>
  <si>
    <t>54-27к</t>
  </si>
  <si>
    <t>кофейный напиток с молоком</t>
  </si>
  <si>
    <t>54-23гн</t>
  </si>
  <si>
    <t>яблоко</t>
  </si>
  <si>
    <t>54-1о</t>
  </si>
  <si>
    <t>53-19з</t>
  </si>
  <si>
    <t>чай с сахаром</t>
  </si>
  <si>
    <t>54-2гн</t>
  </si>
  <si>
    <t>апельсин</t>
  </si>
  <si>
    <t>каша "Дружба"</t>
  </si>
  <si>
    <t>54-16к</t>
  </si>
  <si>
    <t>хлеб ржаной</t>
  </si>
  <si>
    <t>каша жидкая молочная овсяная</t>
  </si>
  <si>
    <t>54-22к</t>
  </si>
  <si>
    <t>груша</t>
  </si>
  <si>
    <t>запеканка из творога с повидлом</t>
  </si>
  <si>
    <t>54-11р</t>
  </si>
  <si>
    <t>салат из свежих помидоров и огурцов</t>
  </si>
  <si>
    <t>54-5з</t>
  </si>
  <si>
    <t>каша вязкая молочная овсяная</t>
  </si>
  <si>
    <t>макароны отварные с сыром</t>
  </si>
  <si>
    <t>54-3г</t>
  </si>
  <si>
    <t>винегрет с растительным маслом</t>
  </si>
  <si>
    <t>54-16з</t>
  </si>
  <si>
    <t xml:space="preserve">кофейный напиток с молоком </t>
  </si>
  <si>
    <t>капуста тушеная</t>
  </si>
  <si>
    <t>54-8г</t>
  </si>
  <si>
    <t>МКОУ "Крещенская средняя школа"</t>
  </si>
  <si>
    <t>директор</t>
  </si>
  <si>
    <t>Кравцова О.И.</t>
  </si>
  <si>
    <t>биточек из говядины с соусом красным основным</t>
  </si>
  <si>
    <t>тефтели из говядины с рисом и соусом  красным основным</t>
  </si>
  <si>
    <t xml:space="preserve"> пшеничный</t>
  </si>
  <si>
    <t>кондитерское изделие (чоко-пай)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</si>
</sst>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141</v>
      </c>
      <c r="D1" s="52"/>
      <c r="E1" s="52"/>
      <c r="F1" s="12" t="s">
        <v>16</v>
      </c>
      <c r="G1" s="2" t="s">
        <v>17</v>
      </c>
      <c r="H1" s="53" t="s">
        <v>142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143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95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96</v>
      </c>
      <c r="L6" s="40">
        <v>6</v>
      </c>
    </row>
    <row r="7" spans="1:12" ht="14.4" x14ac:dyDescent="0.3">
      <c r="A7" s="23"/>
      <c r="B7" s="15"/>
      <c r="C7" s="11"/>
      <c r="D7" s="6"/>
      <c r="E7" s="42" t="s">
        <v>97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46</v>
      </c>
      <c r="L7" s="43">
        <v>5.31</v>
      </c>
    </row>
    <row r="8" spans="1:12" ht="14.4" x14ac:dyDescent="0.3">
      <c r="A8" s="23"/>
      <c r="B8" s="15"/>
      <c r="C8" s="11"/>
      <c r="D8" s="7" t="s">
        <v>22</v>
      </c>
      <c r="E8" s="42" t="s">
        <v>99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100</v>
      </c>
      <c r="L8" s="43">
        <v>3.3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46</v>
      </c>
      <c r="L9" s="43">
        <v>2.06</v>
      </c>
    </row>
    <row r="10" spans="1:12" ht="14.4" x14ac:dyDescent="0.3">
      <c r="A10" s="23"/>
      <c r="B10" s="15"/>
      <c r="C10" s="11"/>
      <c r="D10" s="7" t="s">
        <v>24</v>
      </c>
      <c r="E10" s="42" t="s">
        <v>101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>
        <v>23.02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16.399999999999999</v>
      </c>
      <c r="H13" s="19">
        <f t="shared" si="0"/>
        <v>16.5</v>
      </c>
      <c r="I13" s="19">
        <f t="shared" si="0"/>
        <v>68</v>
      </c>
      <c r="J13" s="19">
        <f t="shared" si="0"/>
        <v>486.79999999999995</v>
      </c>
      <c r="K13" s="25"/>
      <c r="L13" s="19">
        <f t="shared" ref="L13" si="1">SUM(L6:L12)</f>
        <v>39.69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40</v>
      </c>
      <c r="L15" s="43">
        <v>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140</v>
      </c>
      <c r="G16" s="43">
        <v>18</v>
      </c>
      <c r="H16" s="43">
        <v>16.899999999999999</v>
      </c>
      <c r="I16" s="43">
        <v>19.3</v>
      </c>
      <c r="J16" s="43">
        <v>301</v>
      </c>
      <c r="K16" s="44" t="s">
        <v>42</v>
      </c>
      <c r="L16" s="43">
        <v>18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44</v>
      </c>
      <c r="L17" s="43">
        <v>5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55</v>
      </c>
      <c r="L18" s="43">
        <v>4.8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46</v>
      </c>
      <c r="L19" s="43">
        <v>2.06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46</v>
      </c>
      <c r="L20" s="43">
        <v>2.39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37.699999999999996</v>
      </c>
      <c r="H23" s="19">
        <f t="shared" si="2"/>
        <v>28.4</v>
      </c>
      <c r="I23" s="19">
        <f t="shared" si="2"/>
        <v>116.1</v>
      </c>
      <c r="J23" s="19">
        <f t="shared" si="2"/>
        <v>870.3</v>
      </c>
      <c r="K23" s="25"/>
      <c r="L23" s="19">
        <f t="shared" ref="L23" si="3">SUM(L14:L22)</f>
        <v>39.25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54.099999999999994</v>
      </c>
      <c r="H24" s="32">
        <f t="shared" si="4"/>
        <v>44.9</v>
      </c>
      <c r="I24" s="32">
        <f t="shared" si="4"/>
        <v>184.1</v>
      </c>
      <c r="J24" s="32">
        <f t="shared" si="4"/>
        <v>1357.1</v>
      </c>
      <c r="K24" s="32"/>
      <c r="L24" s="32">
        <f t="shared" ref="L24" si="5">L13+L23</f>
        <v>78.94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150</v>
      </c>
      <c r="G25" s="40">
        <v>31.1</v>
      </c>
      <c r="H25" s="40">
        <v>12.4</v>
      </c>
      <c r="I25" s="40">
        <v>32.700000000000003</v>
      </c>
      <c r="J25" s="40">
        <v>366.8</v>
      </c>
      <c r="K25" s="41" t="s">
        <v>102</v>
      </c>
      <c r="L25" s="40">
        <v>13.43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104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105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46</v>
      </c>
      <c r="L28" s="43">
        <v>2.06</v>
      </c>
    </row>
    <row r="29" spans="1:12" ht="14.4" x14ac:dyDescent="0.3">
      <c r="A29" s="14"/>
      <c r="B29" s="15"/>
      <c r="C29" s="11"/>
      <c r="D29" s="7" t="s">
        <v>24</v>
      </c>
      <c r="E29" s="42" t="s">
        <v>106</v>
      </c>
      <c r="F29" s="43">
        <v>120</v>
      </c>
      <c r="G29" s="43">
        <v>1.8</v>
      </c>
      <c r="H29" s="43">
        <v>0.6</v>
      </c>
      <c r="I29" s="43">
        <v>25.2</v>
      </c>
      <c r="J29" s="43">
        <v>113.4</v>
      </c>
      <c r="K29" s="44" t="s">
        <v>46</v>
      </c>
      <c r="L29" s="43">
        <v>20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39.9</v>
      </c>
      <c r="H32" s="19">
        <f t="shared" ref="H32" si="7">SUM(H25:H31)</f>
        <v>16.700000000000003</v>
      </c>
      <c r="I32" s="19">
        <f t="shared" ref="I32" si="8">SUM(I25:I31)</f>
        <v>85.2</v>
      </c>
      <c r="J32" s="19">
        <f t="shared" ref="J32:L32" si="9">SUM(J25:J31)</f>
        <v>650.9</v>
      </c>
      <c r="K32" s="25"/>
      <c r="L32" s="19">
        <f t="shared" si="9"/>
        <v>40.489999999999995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131</v>
      </c>
      <c r="F33" s="43">
        <v>60</v>
      </c>
      <c r="G33" s="43">
        <v>0.4</v>
      </c>
      <c r="H33" s="43">
        <v>3</v>
      </c>
      <c r="I33" s="43">
        <v>2.2000000000000002</v>
      </c>
      <c r="J33" s="43">
        <v>37.299999999999997</v>
      </c>
      <c r="K33" s="44" t="s">
        <v>132</v>
      </c>
      <c r="L33" s="43">
        <v>4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4.8</v>
      </c>
      <c r="H34" s="43">
        <v>5.8</v>
      </c>
      <c r="I34" s="43">
        <v>13.6</v>
      </c>
      <c r="J34" s="43">
        <v>125.5</v>
      </c>
      <c r="K34" s="44" t="s">
        <v>50</v>
      </c>
      <c r="L34" s="43">
        <v>7</v>
      </c>
    </row>
    <row r="35" spans="1:12" ht="14.4" x14ac:dyDescent="0.3">
      <c r="A35" s="14"/>
      <c r="B35" s="15"/>
      <c r="C35" s="11"/>
      <c r="D35" s="7" t="s">
        <v>28</v>
      </c>
      <c r="E35" s="42" t="s">
        <v>81</v>
      </c>
      <c r="F35" s="43">
        <v>90</v>
      </c>
      <c r="G35" s="43">
        <v>12.5</v>
      </c>
      <c r="H35" s="43">
        <v>6.6</v>
      </c>
      <c r="I35" s="43">
        <v>12.9</v>
      </c>
      <c r="J35" s="43">
        <v>131.9</v>
      </c>
      <c r="K35" s="44" t="s">
        <v>130</v>
      </c>
      <c r="L35" s="43">
        <v>10</v>
      </c>
    </row>
    <row r="36" spans="1:12" ht="14.4" x14ac:dyDescent="0.3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3.6</v>
      </c>
      <c r="H36" s="43">
        <v>5.2</v>
      </c>
      <c r="I36" s="43">
        <v>38</v>
      </c>
      <c r="J36" s="43">
        <v>213.5</v>
      </c>
      <c r="K36" s="44" t="s">
        <v>69</v>
      </c>
      <c r="L36" s="43">
        <v>5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25.4</v>
      </c>
      <c r="J37" s="43">
        <v>105.6</v>
      </c>
      <c r="K37" s="44" t="s">
        <v>46</v>
      </c>
      <c r="L37" s="43">
        <v>8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43">
        <v>2.06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43">
        <v>2.39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26.6</v>
      </c>
      <c r="H42" s="19">
        <f t="shared" ref="H42" si="11">SUM(H33:H41)</f>
        <v>21.2</v>
      </c>
      <c r="I42" s="19">
        <f t="shared" ref="I42" si="12">SUM(I33:I41)</f>
        <v>116.89999999999999</v>
      </c>
      <c r="J42" s="19">
        <f t="shared" ref="J42:L42" si="13">SUM(J33:J41)</f>
        <v>735.30000000000007</v>
      </c>
      <c r="K42" s="25"/>
      <c r="L42" s="19">
        <f t="shared" si="13"/>
        <v>38.450000000000003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66.5</v>
      </c>
      <c r="H43" s="32">
        <f t="shared" ref="H43" si="15">H32+H42</f>
        <v>37.900000000000006</v>
      </c>
      <c r="I43" s="32">
        <f t="shared" ref="I43" si="16">I32+I42</f>
        <v>202.1</v>
      </c>
      <c r="J43" s="32">
        <f t="shared" ref="J43:L43" si="17">J32+J42</f>
        <v>1386.2</v>
      </c>
      <c r="K43" s="32"/>
      <c r="L43" s="32">
        <f t="shared" si="17"/>
        <v>78.94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107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108</v>
      </c>
      <c r="L44" s="40">
        <v>12</v>
      </c>
    </row>
    <row r="45" spans="1:12" ht="14.4" x14ac:dyDescent="0.3">
      <c r="A45" s="23"/>
      <c r="B45" s="15"/>
      <c r="C45" s="11"/>
      <c r="D45" s="6"/>
      <c r="E45" s="42" t="s">
        <v>109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46</v>
      </c>
      <c r="L45" s="43">
        <v>4.58</v>
      </c>
    </row>
    <row r="46" spans="1:12" ht="14.4" x14ac:dyDescent="0.3">
      <c r="A46" s="23"/>
      <c r="B46" s="15"/>
      <c r="C46" s="11"/>
      <c r="D46" s="7" t="s">
        <v>22</v>
      </c>
      <c r="E46" s="42" t="s">
        <v>110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111</v>
      </c>
      <c r="L46" s="43">
        <v>5.3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2.06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112</v>
      </c>
      <c r="F49" s="43">
        <v>90</v>
      </c>
      <c r="G49" s="43">
        <v>6</v>
      </c>
      <c r="H49" s="43">
        <v>1.8</v>
      </c>
      <c r="I49" s="43">
        <v>50.3</v>
      </c>
      <c r="J49" s="43">
        <v>241</v>
      </c>
      <c r="K49" s="44" t="s">
        <v>46</v>
      </c>
      <c r="L49" s="43">
        <v>13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14.599999999999998</v>
      </c>
      <c r="H51" s="19">
        <f t="shared" ref="H51" si="19">SUM(H44:H50)</f>
        <v>16.2</v>
      </c>
      <c r="I51" s="19">
        <f t="shared" ref="I51" si="20">SUM(I44:I50)</f>
        <v>98.1</v>
      </c>
      <c r="J51" s="19">
        <f t="shared" ref="J51:L51" si="21">SUM(J44:J50)</f>
        <v>595.5</v>
      </c>
      <c r="K51" s="25"/>
      <c r="L51" s="19">
        <f t="shared" si="21"/>
        <v>36.94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57</v>
      </c>
      <c r="L52" s="43">
        <v>5.32</v>
      </c>
    </row>
    <row r="53" spans="1:12" ht="14.4" x14ac:dyDescent="0.3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5</v>
      </c>
      <c r="H53" s="43">
        <v>5.8</v>
      </c>
      <c r="I53" s="43">
        <v>11.3</v>
      </c>
      <c r="J53" s="43">
        <v>116.9</v>
      </c>
      <c r="K53" s="44" t="s">
        <v>80</v>
      </c>
      <c r="L53" s="43">
        <v>9</v>
      </c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28.9</v>
      </c>
      <c r="H54" s="43">
        <v>2.2000000000000002</v>
      </c>
      <c r="I54" s="43">
        <v>1</v>
      </c>
      <c r="J54" s="43">
        <v>139.30000000000001</v>
      </c>
      <c r="K54" s="44" t="s">
        <v>59</v>
      </c>
      <c r="L54" s="43">
        <v>12.23</v>
      </c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61</v>
      </c>
      <c r="L55" s="43">
        <v>4</v>
      </c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63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2.06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2.39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45.499999999999993</v>
      </c>
      <c r="H61" s="19">
        <f t="shared" ref="H61" si="23">SUM(H52:H60)</f>
        <v>19.7</v>
      </c>
      <c r="I61" s="19">
        <f t="shared" ref="I61" si="24">SUM(I52:I60)</f>
        <v>91.3</v>
      </c>
      <c r="J61" s="19">
        <f t="shared" ref="J61:L61" si="25">SUM(J52:J60)</f>
        <v>722.9</v>
      </c>
      <c r="K61" s="25"/>
      <c r="L61" s="19">
        <f t="shared" si="25"/>
        <v>42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60.099999999999994</v>
      </c>
      <c r="H62" s="32">
        <f t="shared" ref="H62" si="27">H51+H61</f>
        <v>35.9</v>
      </c>
      <c r="I62" s="32">
        <f t="shared" ref="I62" si="28">I51+I61</f>
        <v>189.39999999999998</v>
      </c>
      <c r="J62" s="32">
        <f t="shared" ref="J62:L62" si="29">J51+J61</f>
        <v>1318.4</v>
      </c>
      <c r="K62" s="32"/>
      <c r="L62" s="32">
        <f t="shared" si="29"/>
        <v>78.94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113</v>
      </c>
      <c r="F63" s="40">
        <v>200</v>
      </c>
      <c r="G63" s="40">
        <v>5.3</v>
      </c>
      <c r="H63" s="40">
        <v>5.7</v>
      </c>
      <c r="I63" s="40">
        <v>25.3</v>
      </c>
      <c r="J63" s="40">
        <v>174.3</v>
      </c>
      <c r="K63" s="41" t="s">
        <v>114</v>
      </c>
      <c r="L63" s="40">
        <v>6</v>
      </c>
    </row>
    <row r="64" spans="1:12" ht="14.4" x14ac:dyDescent="0.3">
      <c r="A64" s="23"/>
      <c r="B64" s="15"/>
      <c r="C64" s="11"/>
      <c r="D64" s="6"/>
      <c r="E64" s="42" t="s">
        <v>97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98</v>
      </c>
      <c r="L64" s="43">
        <v>5.31</v>
      </c>
    </row>
    <row r="65" spans="1:12" ht="14.4" x14ac:dyDescent="0.3">
      <c r="A65" s="23"/>
      <c r="B65" s="15"/>
      <c r="C65" s="11"/>
      <c r="D65" s="7" t="s">
        <v>22</v>
      </c>
      <c r="E65" s="42" t="s">
        <v>138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116</v>
      </c>
      <c r="L65" s="43">
        <v>3</v>
      </c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2.06</v>
      </c>
    </row>
    <row r="67" spans="1:12" ht="14.4" x14ac:dyDescent="0.3">
      <c r="A67" s="23"/>
      <c r="B67" s="15"/>
      <c r="C67" s="11"/>
      <c r="D67" s="7" t="s">
        <v>24</v>
      </c>
      <c r="E67" s="42" t="s">
        <v>117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46</v>
      </c>
      <c r="L67" s="43">
        <v>18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</v>
      </c>
      <c r="H70" s="19">
        <f t="shared" ref="H70" si="31">SUM(H63:H69)</f>
        <v>18.2</v>
      </c>
      <c r="I70" s="19">
        <f t="shared" ref="I70" si="32">SUM(I63:I69)</f>
        <v>63.099999999999994</v>
      </c>
      <c r="J70" s="19">
        <f t="shared" ref="J70:L70" si="33">SUM(J63:J69)</f>
        <v>491.40000000000003</v>
      </c>
      <c r="K70" s="25"/>
      <c r="L70" s="19">
        <f t="shared" si="33"/>
        <v>34.369999999999997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65</v>
      </c>
      <c r="L71" s="43">
        <v>6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4.7</v>
      </c>
      <c r="H72" s="43">
        <v>5.7</v>
      </c>
      <c r="I72" s="43">
        <v>10.1</v>
      </c>
      <c r="J72" s="43">
        <v>110.4</v>
      </c>
      <c r="K72" s="44" t="s">
        <v>67</v>
      </c>
      <c r="L72" s="43">
        <v>8</v>
      </c>
    </row>
    <row r="73" spans="1:12" ht="14.4" x14ac:dyDescent="0.3">
      <c r="A73" s="23"/>
      <c r="B73" s="15"/>
      <c r="C73" s="11"/>
      <c r="D73" s="7" t="s">
        <v>28</v>
      </c>
      <c r="E73" s="42" t="s">
        <v>144</v>
      </c>
      <c r="F73" s="43">
        <v>140</v>
      </c>
      <c r="G73" s="43">
        <v>18</v>
      </c>
      <c r="H73" s="43">
        <v>16.899999999999999</v>
      </c>
      <c r="I73" s="43">
        <v>19.3</v>
      </c>
      <c r="J73" s="43">
        <v>301</v>
      </c>
      <c r="K73" s="44" t="s">
        <v>51</v>
      </c>
      <c r="L73" s="43">
        <v>13.12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</v>
      </c>
      <c r="H74" s="43">
        <v>5.7</v>
      </c>
      <c r="I74" s="43">
        <v>23.7</v>
      </c>
      <c r="J74" s="43">
        <v>158.30000000000001</v>
      </c>
      <c r="K74" s="44" t="s">
        <v>53</v>
      </c>
      <c r="L74" s="43">
        <v>6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75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43">
        <v>2.06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43">
        <v>2.39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30.7</v>
      </c>
      <c r="H80" s="19">
        <f t="shared" ref="H80" si="35">SUM(H71:H79)</f>
        <v>29.099999999999998</v>
      </c>
      <c r="I80" s="19">
        <f t="shared" ref="I80" si="36">SUM(I71:I79)</f>
        <v>89.3</v>
      </c>
      <c r="J80" s="19">
        <f t="shared" ref="J80:L80" si="37">SUM(J71:J79)</f>
        <v>741.30000000000007</v>
      </c>
      <c r="K80" s="25"/>
      <c r="L80" s="19">
        <f t="shared" si="37"/>
        <v>44.57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49.7</v>
      </c>
      <c r="H81" s="32">
        <f t="shared" ref="H81" si="39">H70+H80</f>
        <v>47.3</v>
      </c>
      <c r="I81" s="32">
        <f t="shared" ref="I81" si="40">I70+I80</f>
        <v>152.39999999999998</v>
      </c>
      <c r="J81" s="32">
        <f t="shared" ref="J81:L81" si="41">J70+J80</f>
        <v>1232.7</v>
      </c>
      <c r="K81" s="32"/>
      <c r="L81" s="32">
        <f t="shared" si="41"/>
        <v>78.94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133</v>
      </c>
      <c r="F82" s="40">
        <v>200</v>
      </c>
      <c r="G82" s="40">
        <v>8.3000000000000007</v>
      </c>
      <c r="H82" s="40">
        <v>12.6</v>
      </c>
      <c r="I82" s="40">
        <v>36.799999999999997</v>
      </c>
      <c r="J82" s="40">
        <v>294.2</v>
      </c>
      <c r="K82" s="41" t="s">
        <v>118</v>
      </c>
      <c r="L82" s="40">
        <v>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120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121</v>
      </c>
      <c r="L84" s="43">
        <v>1.27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2.06</v>
      </c>
    </row>
    <row r="86" spans="1:12" ht="14.4" x14ac:dyDescent="0.3">
      <c r="A86" s="23"/>
      <c r="B86" s="15"/>
      <c r="C86" s="11"/>
      <c r="D86" s="7" t="s">
        <v>24</v>
      </c>
      <c r="E86" s="42" t="s">
        <v>122</v>
      </c>
      <c r="F86" s="43">
        <v>120</v>
      </c>
      <c r="G86" s="43">
        <v>1.1000000000000001</v>
      </c>
      <c r="H86" s="43">
        <v>0.2</v>
      </c>
      <c r="I86" s="43">
        <v>9.6999999999999993</v>
      </c>
      <c r="J86" s="43">
        <v>45.4</v>
      </c>
      <c r="K86" s="44" t="s">
        <v>46</v>
      </c>
      <c r="L86" s="43">
        <v>18.809999999999999</v>
      </c>
    </row>
    <row r="87" spans="1:12" ht="14.4" x14ac:dyDescent="0.3">
      <c r="A87" s="23"/>
      <c r="B87" s="15"/>
      <c r="C87" s="11"/>
      <c r="D87" s="6"/>
      <c r="E87" s="42" t="s">
        <v>125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46</v>
      </c>
      <c r="L87" s="43">
        <v>2.39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13.9</v>
      </c>
      <c r="H89" s="19">
        <f t="shared" ref="H89" si="43">SUM(H82:H88)</f>
        <v>13.399999999999999</v>
      </c>
      <c r="I89" s="19">
        <f t="shared" ref="I89" si="44">SUM(I82:I88)</f>
        <v>77.7</v>
      </c>
      <c r="J89" s="19">
        <f t="shared" ref="J89:L89" si="45">SUM(J82:J88)</f>
        <v>487.9</v>
      </c>
      <c r="K89" s="25"/>
      <c r="L89" s="19">
        <f t="shared" si="45"/>
        <v>30.53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4.8</v>
      </c>
      <c r="H91" s="43">
        <v>2.2000000000000002</v>
      </c>
      <c r="I91" s="43">
        <v>15.5</v>
      </c>
      <c r="J91" s="43">
        <v>100.9</v>
      </c>
      <c r="K91" s="44" t="s">
        <v>71</v>
      </c>
      <c r="L91" s="43">
        <v>7</v>
      </c>
    </row>
    <row r="92" spans="1:12" ht="26.4" x14ac:dyDescent="0.3">
      <c r="A92" s="23"/>
      <c r="B92" s="15"/>
      <c r="C92" s="11"/>
      <c r="D92" s="7" t="s">
        <v>28</v>
      </c>
      <c r="E92" s="42" t="s">
        <v>72</v>
      </c>
      <c r="F92" s="43">
        <v>150</v>
      </c>
      <c r="G92" s="43">
        <v>16.3</v>
      </c>
      <c r="H92" s="43">
        <v>18.3</v>
      </c>
      <c r="I92" s="43">
        <v>12.9</v>
      </c>
      <c r="J92" s="43">
        <v>281.5</v>
      </c>
      <c r="K92" s="44" t="s">
        <v>73</v>
      </c>
      <c r="L92" s="43">
        <v>19</v>
      </c>
    </row>
    <row r="93" spans="1:12" ht="14.4" x14ac:dyDescent="0.3">
      <c r="A93" s="23"/>
      <c r="B93" s="15"/>
      <c r="C93" s="11"/>
      <c r="D93" s="7" t="s">
        <v>29</v>
      </c>
      <c r="E93" s="42" t="s">
        <v>139</v>
      </c>
      <c r="F93" s="43">
        <v>180</v>
      </c>
      <c r="G93" s="43">
        <v>4.3</v>
      </c>
      <c r="H93" s="43">
        <v>5.4</v>
      </c>
      <c r="I93" s="43">
        <v>17.5</v>
      </c>
      <c r="J93" s="43">
        <v>136.19999999999999</v>
      </c>
      <c r="K93" s="44" t="s">
        <v>140</v>
      </c>
      <c r="L93" s="43">
        <v>13.16</v>
      </c>
    </row>
    <row r="94" spans="1:12" ht="14.4" x14ac:dyDescent="0.3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55</v>
      </c>
      <c r="L94" s="43">
        <v>4.8</v>
      </c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43">
        <v>2.06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2.39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30.200000000000003</v>
      </c>
      <c r="H99" s="19">
        <f t="shared" ref="H99" si="47">SUM(H90:H98)</f>
        <v>26.499999999999996</v>
      </c>
      <c r="I99" s="19">
        <f t="shared" ref="I99" si="48">SUM(I90:I98)</f>
        <v>90.5</v>
      </c>
      <c r="J99" s="19">
        <f t="shared" ref="J99:L99" si="49">SUM(J90:J98)</f>
        <v>721.09999999999991</v>
      </c>
      <c r="K99" s="25"/>
      <c r="L99" s="19">
        <f t="shared" si="49"/>
        <v>48.41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44.1</v>
      </c>
      <c r="H100" s="32">
        <f t="shared" ref="H100" si="51">H89+H99</f>
        <v>39.899999999999991</v>
      </c>
      <c r="I100" s="32">
        <f t="shared" ref="I100" si="52">I89+I99</f>
        <v>168.2</v>
      </c>
      <c r="J100" s="32">
        <f t="shared" ref="J100:L100" si="53">J89+J99</f>
        <v>1209</v>
      </c>
      <c r="K100" s="32"/>
      <c r="L100" s="32">
        <f t="shared" si="53"/>
        <v>78.94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123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124</v>
      </c>
      <c r="L101" s="40">
        <v>8</v>
      </c>
    </row>
    <row r="102" spans="1:12" ht="14.4" x14ac:dyDescent="0.3">
      <c r="A102" s="23"/>
      <c r="B102" s="15"/>
      <c r="C102" s="11"/>
      <c r="D102" s="6"/>
      <c r="E102" s="42" t="s">
        <v>97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46</v>
      </c>
      <c r="L102" s="43">
        <v>5.31</v>
      </c>
    </row>
    <row r="103" spans="1:12" ht="14.4" x14ac:dyDescent="0.3">
      <c r="A103" s="23"/>
      <c r="B103" s="15"/>
      <c r="C103" s="11"/>
      <c r="D103" s="7" t="s">
        <v>22</v>
      </c>
      <c r="E103" s="42" t="s">
        <v>120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121</v>
      </c>
      <c r="L103" s="43">
        <v>1.27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>
        <v>2.06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147</v>
      </c>
      <c r="F106" s="43">
        <v>40</v>
      </c>
      <c r="G106" s="43">
        <v>1.1000000000000001</v>
      </c>
      <c r="H106" s="43">
        <v>1.3</v>
      </c>
      <c r="I106" s="43">
        <v>30.9</v>
      </c>
      <c r="J106" s="43">
        <v>140</v>
      </c>
      <c r="K106" s="44" t="s">
        <v>46</v>
      </c>
      <c r="L106" s="43">
        <v>18.850000000000001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15.6</v>
      </c>
      <c r="H108" s="19">
        <f t="shared" si="54"/>
        <v>16.3</v>
      </c>
      <c r="I108" s="19">
        <f t="shared" si="54"/>
        <v>76.099999999999994</v>
      </c>
      <c r="J108" s="19">
        <f t="shared" si="54"/>
        <v>513.5</v>
      </c>
      <c r="K108" s="25"/>
      <c r="L108" s="19">
        <f t="shared" ref="L108" si="55">SUM(L101:L107)</f>
        <v>35.489999999999995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4.7</v>
      </c>
      <c r="H110" s="43">
        <v>5.7</v>
      </c>
      <c r="I110" s="43">
        <v>10.1</v>
      </c>
      <c r="J110" s="43">
        <v>110.4</v>
      </c>
      <c r="K110" s="44" t="s">
        <v>67</v>
      </c>
      <c r="L110" s="43">
        <v>8</v>
      </c>
    </row>
    <row r="111" spans="1:12" ht="26.4" x14ac:dyDescent="0.3">
      <c r="A111" s="23"/>
      <c r="B111" s="15"/>
      <c r="C111" s="11"/>
      <c r="D111" s="7" t="s">
        <v>28</v>
      </c>
      <c r="E111" s="42" t="s">
        <v>145</v>
      </c>
      <c r="F111" s="43">
        <v>140</v>
      </c>
      <c r="G111" s="43">
        <v>14.8</v>
      </c>
      <c r="H111" s="43">
        <v>16.899999999999999</v>
      </c>
      <c r="I111" s="43">
        <v>12.1</v>
      </c>
      <c r="J111" s="43">
        <v>259.3</v>
      </c>
      <c r="K111" s="44" t="s">
        <v>73</v>
      </c>
      <c r="L111" s="43">
        <v>19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44</v>
      </c>
      <c r="L112" s="43">
        <v>5</v>
      </c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1.4</v>
      </c>
      <c r="H113" s="43">
        <v>0.4</v>
      </c>
      <c r="I113" s="43">
        <v>22.8</v>
      </c>
      <c r="J113" s="43">
        <v>100.4</v>
      </c>
      <c r="K113" s="44" t="s">
        <v>46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146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46</v>
      </c>
      <c r="L114" s="43">
        <v>2.06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43">
        <v>2.39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33.4</v>
      </c>
      <c r="H118" s="19">
        <f t="shared" si="56"/>
        <v>29.899999999999995</v>
      </c>
      <c r="I118" s="19">
        <f t="shared" si="56"/>
        <v>105.69999999999999</v>
      </c>
      <c r="J118" s="19">
        <f t="shared" si="56"/>
        <v>825.30000000000007</v>
      </c>
      <c r="K118" s="25"/>
      <c r="L118" s="19">
        <f t="shared" ref="L118" si="57">SUM(L109:L117)</f>
        <v>43.45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49</v>
      </c>
      <c r="H119" s="32">
        <f t="shared" ref="H119" si="59">H108+H118</f>
        <v>46.199999999999996</v>
      </c>
      <c r="I119" s="32">
        <f t="shared" ref="I119" si="60">I108+I118</f>
        <v>181.79999999999998</v>
      </c>
      <c r="J119" s="32">
        <f t="shared" ref="J119:L119" si="61">J108+J118</f>
        <v>1338.8000000000002</v>
      </c>
      <c r="K119" s="32"/>
      <c r="L119" s="32">
        <f t="shared" si="61"/>
        <v>78.94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134</v>
      </c>
      <c r="F120" s="40">
        <v>150</v>
      </c>
      <c r="G120" s="40">
        <v>7.7</v>
      </c>
      <c r="H120" s="40">
        <v>7</v>
      </c>
      <c r="I120" s="40">
        <v>30.6</v>
      </c>
      <c r="J120" s="40">
        <v>216.3</v>
      </c>
      <c r="K120" s="41" t="s">
        <v>135</v>
      </c>
      <c r="L120" s="40">
        <v>11.31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105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2.06</v>
      </c>
    </row>
    <row r="124" spans="1:12" ht="14.4" x14ac:dyDescent="0.3">
      <c r="A124" s="14"/>
      <c r="B124" s="15"/>
      <c r="C124" s="11"/>
      <c r="D124" s="7" t="s">
        <v>24</v>
      </c>
      <c r="E124" s="42" t="s">
        <v>106</v>
      </c>
      <c r="F124" s="43">
        <v>130</v>
      </c>
      <c r="G124" s="43">
        <v>2</v>
      </c>
      <c r="H124" s="43">
        <v>0.7</v>
      </c>
      <c r="I124" s="43">
        <v>27.3</v>
      </c>
      <c r="J124" s="43">
        <v>122.9</v>
      </c>
      <c r="K124" s="44" t="s">
        <v>46</v>
      </c>
      <c r="L124" s="43">
        <v>20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16.7</v>
      </c>
      <c r="H127" s="19">
        <f t="shared" si="62"/>
        <v>11.399999999999999</v>
      </c>
      <c r="I127" s="19">
        <f t="shared" si="62"/>
        <v>85.2</v>
      </c>
      <c r="J127" s="19">
        <f t="shared" si="62"/>
        <v>509.90000000000009</v>
      </c>
      <c r="K127" s="25"/>
      <c r="L127" s="19">
        <f t="shared" ref="L127" si="63">SUM(L120:L126)</f>
        <v>38.370000000000005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1.5</v>
      </c>
      <c r="H128" s="43">
        <v>6.1</v>
      </c>
      <c r="I128" s="43">
        <v>6.2</v>
      </c>
      <c r="J128" s="43">
        <v>85.8</v>
      </c>
      <c r="K128" s="44" t="s">
        <v>78</v>
      </c>
      <c r="L128" s="43">
        <v>6.32</v>
      </c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 t="s">
        <v>80</v>
      </c>
      <c r="L129" s="43">
        <v>9</v>
      </c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100</v>
      </c>
      <c r="G130" s="43">
        <v>13.9</v>
      </c>
      <c r="H130" s="43">
        <v>7.4</v>
      </c>
      <c r="I130" s="43">
        <v>6.3</v>
      </c>
      <c r="J130" s="43">
        <v>147.30000000000001</v>
      </c>
      <c r="K130" s="44" t="s">
        <v>82</v>
      </c>
      <c r="L130" s="43">
        <v>10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53</v>
      </c>
      <c r="L131" s="43">
        <v>6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94</v>
      </c>
      <c r="L132" s="43">
        <v>4.8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46</v>
      </c>
      <c r="L133" s="43">
        <v>2.06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43">
        <v>2.39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28.799999999999997</v>
      </c>
      <c r="H137" s="19">
        <f t="shared" si="64"/>
        <v>26.299999999999994</v>
      </c>
      <c r="I137" s="19">
        <f t="shared" si="64"/>
        <v>92.2</v>
      </c>
      <c r="J137" s="19">
        <f t="shared" si="64"/>
        <v>719.5</v>
      </c>
      <c r="K137" s="25"/>
      <c r="L137" s="19">
        <f t="shared" ref="L137" si="65">SUM(L128:L136)</f>
        <v>40.57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45.5</v>
      </c>
      <c r="H138" s="32">
        <f t="shared" ref="H138" si="67">H127+H137</f>
        <v>37.699999999999989</v>
      </c>
      <c r="I138" s="32">
        <f t="shared" ref="I138" si="68">I127+I137</f>
        <v>177.4</v>
      </c>
      <c r="J138" s="32">
        <f t="shared" ref="J138:L138" si="69">J127+J137</f>
        <v>1229.4000000000001</v>
      </c>
      <c r="K138" s="32"/>
      <c r="L138" s="32">
        <f t="shared" si="69"/>
        <v>78.94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96</v>
      </c>
      <c r="L139" s="40">
        <v>6</v>
      </c>
    </row>
    <row r="140" spans="1:12" ht="14.4" x14ac:dyDescent="0.3">
      <c r="A140" s="23"/>
      <c r="B140" s="15"/>
      <c r="C140" s="11"/>
      <c r="D140" s="6"/>
      <c r="E140" s="42" t="s">
        <v>109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119</v>
      </c>
      <c r="L140" s="43">
        <v>4.58</v>
      </c>
    </row>
    <row r="141" spans="1:12" ht="14.4" x14ac:dyDescent="0.3">
      <c r="A141" s="23"/>
      <c r="B141" s="15"/>
      <c r="C141" s="11"/>
      <c r="D141" s="7" t="s">
        <v>22</v>
      </c>
      <c r="E141" s="42" t="s">
        <v>110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111</v>
      </c>
      <c r="L141" s="43">
        <v>5.3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2.06</v>
      </c>
    </row>
    <row r="143" spans="1:12" ht="14.4" x14ac:dyDescent="0.3">
      <c r="A143" s="23"/>
      <c r="B143" s="15"/>
      <c r="C143" s="11"/>
      <c r="D143" s="7" t="s">
        <v>24</v>
      </c>
      <c r="E143" s="42" t="s">
        <v>122</v>
      </c>
      <c r="F143" s="43">
        <v>120</v>
      </c>
      <c r="G143" s="43">
        <v>0.9</v>
      </c>
      <c r="H143" s="43">
        <v>0.2</v>
      </c>
      <c r="I143" s="43">
        <v>9.6999999999999993</v>
      </c>
      <c r="J143" s="43">
        <v>54.4</v>
      </c>
      <c r="K143" s="44" t="s">
        <v>46</v>
      </c>
      <c r="L143" s="43">
        <v>18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13.200000000000001</v>
      </c>
      <c r="H146" s="19">
        <f t="shared" si="70"/>
        <v>18.899999999999999</v>
      </c>
      <c r="I146" s="19">
        <f t="shared" si="70"/>
        <v>70.800000000000011</v>
      </c>
      <c r="J146" s="19">
        <f t="shared" si="70"/>
        <v>516.6</v>
      </c>
      <c r="K146" s="25"/>
      <c r="L146" s="19">
        <f t="shared" ref="L146" si="71">SUM(L139:L145)</f>
        <v>35.94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65</v>
      </c>
      <c r="L147" s="43">
        <v>6</v>
      </c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44" t="s">
        <v>84</v>
      </c>
      <c r="L148" s="43">
        <v>7</v>
      </c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250</v>
      </c>
      <c r="G149" s="43">
        <v>19.100000000000001</v>
      </c>
      <c r="H149" s="43">
        <v>18.399999999999999</v>
      </c>
      <c r="I149" s="43">
        <v>48.2</v>
      </c>
      <c r="J149" s="43">
        <v>435.3</v>
      </c>
      <c r="K149" s="44" t="s">
        <v>86</v>
      </c>
      <c r="L149" s="43">
        <v>18.55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63</v>
      </c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46</v>
      </c>
      <c r="L152" s="43">
        <v>2.06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46</v>
      </c>
      <c r="L153" s="43">
        <v>2.39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29.6</v>
      </c>
      <c r="H156" s="19">
        <f t="shared" si="72"/>
        <v>24.799999999999997</v>
      </c>
      <c r="I156" s="19">
        <f t="shared" si="72"/>
        <v>95.8</v>
      </c>
      <c r="J156" s="19">
        <f t="shared" si="72"/>
        <v>724.4</v>
      </c>
      <c r="K156" s="25"/>
      <c r="L156" s="19">
        <f t="shared" ref="L156" si="73">SUM(L147:L155)</f>
        <v>43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1330</v>
      </c>
      <c r="G157" s="32">
        <f t="shared" ref="G157" si="74">G146+G156</f>
        <v>42.800000000000004</v>
      </c>
      <c r="H157" s="32">
        <f t="shared" ref="H157" si="75">H146+H156</f>
        <v>43.699999999999996</v>
      </c>
      <c r="I157" s="32">
        <f t="shared" ref="I157" si="76">I146+I156</f>
        <v>166.60000000000002</v>
      </c>
      <c r="J157" s="32">
        <f t="shared" ref="J157:L157" si="77">J146+J156</f>
        <v>1241</v>
      </c>
      <c r="K157" s="32"/>
      <c r="L157" s="32">
        <f t="shared" si="77"/>
        <v>78.94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126</v>
      </c>
      <c r="F158" s="40">
        <v>200</v>
      </c>
      <c r="G158" s="40">
        <v>6.8</v>
      </c>
      <c r="H158" s="40">
        <v>7.4</v>
      </c>
      <c r="I158" s="40">
        <v>24.6</v>
      </c>
      <c r="J158" s="40">
        <v>192.7</v>
      </c>
      <c r="K158" s="41" t="s">
        <v>127</v>
      </c>
      <c r="L158" s="40">
        <v>6</v>
      </c>
    </row>
    <row r="159" spans="1:12" ht="14.4" x14ac:dyDescent="0.3">
      <c r="A159" s="23"/>
      <c r="B159" s="15"/>
      <c r="C159" s="11"/>
      <c r="D159" s="6"/>
      <c r="E159" s="42" t="s">
        <v>97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46</v>
      </c>
      <c r="L159" s="43">
        <v>5.31</v>
      </c>
    </row>
    <row r="160" spans="1:12" ht="14.4" x14ac:dyDescent="0.3">
      <c r="A160" s="23"/>
      <c r="B160" s="15"/>
      <c r="C160" s="11"/>
      <c r="D160" s="7" t="s">
        <v>22</v>
      </c>
      <c r="E160" s="42" t="s">
        <v>115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116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46</v>
      </c>
      <c r="L161" s="43">
        <v>2.06</v>
      </c>
    </row>
    <row r="162" spans="1:12" ht="15" thickBot="1" x14ac:dyDescent="0.35">
      <c r="A162" s="23"/>
      <c r="B162" s="15"/>
      <c r="C162" s="11"/>
      <c r="D162" s="7" t="s">
        <v>24</v>
      </c>
      <c r="E162" s="42" t="s">
        <v>128</v>
      </c>
      <c r="F162" s="43">
        <v>120</v>
      </c>
      <c r="G162" s="43">
        <v>0.5</v>
      </c>
      <c r="H162" s="43">
        <v>0.4</v>
      </c>
      <c r="I162" s="43">
        <v>12.4</v>
      </c>
      <c r="J162" s="43">
        <v>54.6</v>
      </c>
      <c r="K162" s="44" t="s">
        <v>46</v>
      </c>
      <c r="L162" s="43">
        <v>21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18.099999999999998</v>
      </c>
      <c r="H165" s="19">
        <f t="shared" si="78"/>
        <v>16.799999999999997</v>
      </c>
      <c r="I165" s="19">
        <f t="shared" si="78"/>
        <v>62.999999999999993</v>
      </c>
      <c r="J165" s="19">
        <f t="shared" si="78"/>
        <v>475.3</v>
      </c>
      <c r="K165" s="25"/>
      <c r="L165" s="19">
        <f t="shared" ref="L165" si="79">SUM(L158:L164)</f>
        <v>37.369999999999997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>
        <v>60</v>
      </c>
      <c r="G166" s="43">
        <v>0.7</v>
      </c>
      <c r="H166" s="43">
        <v>5.4</v>
      </c>
      <c r="I166" s="43">
        <v>4</v>
      </c>
      <c r="J166" s="43">
        <v>67.099999999999994</v>
      </c>
      <c r="K166" s="44" t="s">
        <v>137</v>
      </c>
      <c r="L166" s="43">
        <v>6</v>
      </c>
    </row>
    <row r="167" spans="1:12" ht="14.4" x14ac:dyDescent="0.3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4.8</v>
      </c>
      <c r="H167" s="43">
        <v>5.8</v>
      </c>
      <c r="I167" s="43">
        <v>13.6</v>
      </c>
      <c r="J167" s="43">
        <v>125.5</v>
      </c>
      <c r="K167" s="44" t="s">
        <v>50</v>
      </c>
      <c r="L167" s="43">
        <v>6</v>
      </c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12.7</v>
      </c>
      <c r="H168" s="43">
        <v>5.2</v>
      </c>
      <c r="I168" s="43">
        <v>4</v>
      </c>
      <c r="J168" s="43">
        <v>113.7</v>
      </c>
      <c r="K168" s="44" t="s">
        <v>88</v>
      </c>
      <c r="L168" s="43">
        <v>13.12</v>
      </c>
    </row>
    <row r="169" spans="1:12" ht="14.4" x14ac:dyDescent="0.3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6.4</v>
      </c>
      <c r="H169" s="43">
        <v>5.9</v>
      </c>
      <c r="I169" s="43">
        <v>39.4</v>
      </c>
      <c r="J169" s="43">
        <v>236.2</v>
      </c>
      <c r="K169" s="44" t="s">
        <v>61</v>
      </c>
      <c r="L169" s="43">
        <v>4</v>
      </c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0.2</v>
      </c>
      <c r="H170" s="43">
        <v>0.2</v>
      </c>
      <c r="I170" s="43">
        <v>11</v>
      </c>
      <c r="J170" s="43">
        <v>46.7</v>
      </c>
      <c r="K170" s="44" t="s">
        <v>90</v>
      </c>
      <c r="L170" s="43">
        <v>8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46</v>
      </c>
      <c r="L171" s="43">
        <v>2.06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43">
        <v>2.39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29.1</v>
      </c>
      <c r="H175" s="19">
        <f t="shared" si="80"/>
        <v>23.099999999999994</v>
      </c>
      <c r="I175" s="19">
        <f t="shared" si="80"/>
        <v>96.8</v>
      </c>
      <c r="J175" s="19">
        <f t="shared" si="80"/>
        <v>710.7</v>
      </c>
      <c r="K175" s="25"/>
      <c r="L175" s="19">
        <f t="shared" ref="L175" si="81">SUM(L166:L174)</f>
        <v>41.57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82">G165+G175</f>
        <v>47.2</v>
      </c>
      <c r="H176" s="32">
        <f t="shared" ref="H176" si="83">H165+H175</f>
        <v>39.899999999999991</v>
      </c>
      <c r="I176" s="32">
        <f t="shared" ref="I176" si="84">I165+I175</f>
        <v>159.79999999999998</v>
      </c>
      <c r="J176" s="32">
        <f t="shared" ref="J176:L176" si="85">J165+J175</f>
        <v>1186</v>
      </c>
      <c r="K176" s="32"/>
      <c r="L176" s="32">
        <f t="shared" si="85"/>
        <v>78.94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170</v>
      </c>
      <c r="G177" s="40">
        <v>29.8</v>
      </c>
      <c r="H177" s="40">
        <v>10.7</v>
      </c>
      <c r="I177" s="40">
        <v>33.6</v>
      </c>
      <c r="J177" s="40">
        <v>353.6</v>
      </c>
      <c r="K177" s="41" t="s">
        <v>102</v>
      </c>
      <c r="L177" s="40">
        <v>14.36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120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121</v>
      </c>
      <c r="L179" s="43">
        <v>1.27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46</v>
      </c>
      <c r="L180" s="43">
        <v>2.06</v>
      </c>
    </row>
    <row r="181" spans="1:12" ht="14.4" x14ac:dyDescent="0.3">
      <c r="A181" s="23"/>
      <c r="B181" s="15"/>
      <c r="C181" s="11"/>
      <c r="D181" s="7" t="s">
        <v>24</v>
      </c>
      <c r="E181" s="42" t="s">
        <v>117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46</v>
      </c>
      <c r="L181" s="43">
        <v>20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32.799999999999997</v>
      </c>
      <c r="H184" s="19">
        <f t="shared" si="86"/>
        <v>11.399999999999999</v>
      </c>
      <c r="I184" s="19">
        <f t="shared" si="86"/>
        <v>66.599999999999994</v>
      </c>
      <c r="J184" s="19">
        <f t="shared" si="86"/>
        <v>504.00000000000006</v>
      </c>
      <c r="K184" s="25"/>
      <c r="L184" s="19">
        <f t="shared" ref="L184" si="87">SUM(L177:L183)</f>
        <v>37.69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1.8</v>
      </c>
      <c r="H186" s="43">
        <v>4.3</v>
      </c>
      <c r="I186" s="43">
        <v>10.7</v>
      </c>
      <c r="J186" s="43">
        <v>88.3</v>
      </c>
      <c r="K186" s="44" t="s">
        <v>92</v>
      </c>
      <c r="L186" s="43">
        <v>7</v>
      </c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140</v>
      </c>
      <c r="G187" s="43">
        <v>14.8</v>
      </c>
      <c r="H187" s="43">
        <v>16.899999999999999</v>
      </c>
      <c r="I187" s="43">
        <v>12.1</v>
      </c>
      <c r="J187" s="43">
        <v>259.3</v>
      </c>
      <c r="K187" s="44" t="s">
        <v>73</v>
      </c>
      <c r="L187" s="43">
        <v>19</v>
      </c>
    </row>
    <row r="188" spans="1:12" ht="14.4" x14ac:dyDescent="0.3">
      <c r="A188" s="23"/>
      <c r="B188" s="15"/>
      <c r="C188" s="11"/>
      <c r="D188" s="7" t="s">
        <v>29</v>
      </c>
      <c r="E188" s="42" t="s">
        <v>52</v>
      </c>
      <c r="F188" s="43">
        <v>180</v>
      </c>
      <c r="G188" s="43">
        <v>3.7</v>
      </c>
      <c r="H188" s="43">
        <v>6.4</v>
      </c>
      <c r="I188" s="43">
        <v>23.8</v>
      </c>
      <c r="J188" s="43">
        <v>167.2</v>
      </c>
      <c r="K188" s="44" t="s">
        <v>53</v>
      </c>
      <c r="L188" s="43">
        <v>6</v>
      </c>
    </row>
    <row r="189" spans="1:12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94</v>
      </c>
      <c r="L189" s="43">
        <v>4.8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46</v>
      </c>
      <c r="L190" s="43">
        <v>2.06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43">
        <v>2.39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</v>
      </c>
      <c r="H194" s="19">
        <f t="shared" si="88"/>
        <v>28.2</v>
      </c>
      <c r="I194" s="19">
        <f t="shared" si="88"/>
        <v>91.199999999999989</v>
      </c>
      <c r="J194" s="19">
        <f t="shared" si="88"/>
        <v>717.09999999999991</v>
      </c>
      <c r="K194" s="25"/>
      <c r="L194" s="19">
        <f t="shared" ref="L194" si="89">SUM(L185:L193)</f>
        <v>41.25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57.8</v>
      </c>
      <c r="H195" s="32">
        <f t="shared" ref="H195" si="91">H184+H194</f>
        <v>39.599999999999994</v>
      </c>
      <c r="I195" s="32">
        <f t="shared" ref="I195" si="92">I184+I194</f>
        <v>157.79999999999998</v>
      </c>
      <c r="J195" s="32">
        <f t="shared" ref="J195:L195" si="93">J184+J194</f>
        <v>1221.0999999999999</v>
      </c>
      <c r="K195" s="32"/>
      <c r="L195" s="32">
        <f t="shared" si="93"/>
        <v>78.94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51.679999999999993</v>
      </c>
      <c r="H196" s="34">
        <f t="shared" si="94"/>
        <v>41.29999999999999</v>
      </c>
      <c r="I196" s="34">
        <f t="shared" si="94"/>
        <v>173.95999999999998</v>
      </c>
      <c r="J196" s="34">
        <f t="shared" si="94"/>
        <v>1271.97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78.940000000000012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dcterms:created xsi:type="dcterms:W3CDTF">2022-05-16T14:23:56Z</dcterms:created>
  <dcterms:modified xsi:type="dcterms:W3CDTF">2025-02-03T03:08:06Z</dcterms:modified>
</cp:coreProperties>
</file>